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cuments\8- GESTION INTERNE\FRAIS ARBITRAGES\"/>
    </mc:Choice>
  </mc:AlternateContent>
  <xr:revisionPtr revIDLastSave="0" documentId="13_ncr:1_{04EAF4F8-74D7-4F2C-8036-F9842147D600}" xr6:coauthVersionLast="47" xr6:coauthVersionMax="47" xr10:uidLastSave="{00000000-0000-0000-0000-000000000000}"/>
  <bookViews>
    <workbookView xWindow="29925" yWindow="2880" windowWidth="18675" windowHeight="14520" xr2:uid="{00000000-000D-0000-FFFF-FFFF00000000}"/>
  </bookViews>
  <sheets>
    <sheet name="Feuil_2023" sheetId="30" r:id="rId1"/>
  </sheets>
  <definedNames>
    <definedName name="_xlnm.Print_Area" localSheetId="0">Feuil_2023!$B$3:$O$61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30" l="1"/>
  <c r="L44" i="30"/>
  <c r="M25" i="30"/>
  <c r="B44" i="30" l="1"/>
  <c r="M44" i="30" s="1"/>
  <c r="O42" i="30"/>
  <c r="O41" i="30"/>
  <c r="O40" i="30"/>
  <c r="O39" i="30"/>
  <c r="O38" i="30"/>
  <c r="O37" i="30"/>
  <c r="O36" i="30"/>
  <c r="O35" i="30"/>
  <c r="O34" i="30"/>
  <c r="O33" i="30"/>
  <c r="O32" i="30"/>
  <c r="O31" i="30"/>
  <c r="O30" i="30"/>
  <c r="O29" i="30"/>
  <c r="O28" i="30"/>
  <c r="O27" i="30"/>
  <c r="O26" i="30"/>
  <c r="O25" i="30"/>
  <c r="O23" i="30"/>
  <c r="O24" i="30"/>
  <c r="M42" i="30"/>
  <c r="M41" i="30"/>
  <c r="M40" i="30"/>
  <c r="M39" i="30"/>
  <c r="M38" i="30"/>
  <c r="M37" i="30"/>
  <c r="M36" i="30"/>
  <c r="M35" i="30"/>
  <c r="M34" i="30"/>
  <c r="M33" i="30"/>
  <c r="M32" i="30"/>
  <c r="M31" i="30"/>
  <c r="M30" i="30"/>
  <c r="M29" i="30"/>
  <c r="M28" i="30"/>
  <c r="M27" i="30"/>
  <c r="M26" i="30"/>
  <c r="M23" i="30"/>
  <c r="K43" i="30" l="1"/>
  <c r="O46" i="30" l="1"/>
  <c r="M45" i="30"/>
  <c r="L47" i="30" l="1"/>
</calcChain>
</file>

<file path=xl/sharedStrings.xml><?xml version="1.0" encoding="utf-8"?>
<sst xmlns="http://schemas.openxmlformats.org/spreadsheetml/2006/main" count="54" uniqueCount="54">
  <si>
    <t xml:space="preserve">Prénom : </t>
  </si>
  <si>
    <t>Date</t>
  </si>
  <si>
    <t xml:space="preserve">Compétition : </t>
  </si>
  <si>
    <t>Lieu</t>
  </si>
  <si>
    <t>Fait à :</t>
  </si>
  <si>
    <t xml:space="preserve">Le : </t>
  </si>
  <si>
    <t>Téléphone :</t>
  </si>
  <si>
    <t>Code Postal :</t>
  </si>
  <si>
    <t>NOM :</t>
  </si>
  <si>
    <t>Adresse :</t>
  </si>
  <si>
    <t>Ville :</t>
  </si>
  <si>
    <t xml:space="preserve">Total Indemnité kilométrique : </t>
  </si>
  <si>
    <t>Catégorie</t>
  </si>
  <si>
    <t>TOTAL FRAIS :</t>
  </si>
  <si>
    <t>Frais Km</t>
  </si>
  <si>
    <t>Total Km 
A/R</t>
  </si>
  <si>
    <t>Frais Km (1)</t>
  </si>
  <si>
    <t>Signature Arbitre</t>
  </si>
  <si>
    <t>( Feuille de Frais de déplacement à remettre à l'entité ayant convoqué l'arbitre)</t>
  </si>
  <si>
    <t xml:space="preserve">Total Kms : </t>
  </si>
  <si>
    <t>Spécialité</t>
  </si>
  <si>
    <t>Installation</t>
  </si>
  <si>
    <t>Phase</t>
  </si>
  <si>
    <t>Nb de parties</t>
  </si>
  <si>
    <t>Distance A/R en Km</t>
  </si>
  <si>
    <t xml:space="preserve">Année : </t>
  </si>
  <si>
    <t xml:space="preserve">au : </t>
  </si>
  <si>
    <t>Saison Sportive :</t>
  </si>
  <si>
    <t>De</t>
  </si>
  <si>
    <t>à</t>
  </si>
  <si>
    <t xml:space="preserve">Période du : </t>
  </si>
  <si>
    <t>() Une ligne par déplacement</t>
  </si>
  <si>
    <t>ARBITRE</t>
  </si>
  <si>
    <t>Montant 
du Péage</t>
  </si>
  <si>
    <t>Montant du péage à inscrire dans cette colonne</t>
  </si>
  <si>
    <r>
      <t xml:space="preserve">Total des péages </t>
    </r>
    <r>
      <rPr>
        <sz val="11"/>
        <color theme="1"/>
        <rFont val="Calibri"/>
        <family val="2"/>
        <scheme val="minor"/>
      </rPr>
      <t xml:space="preserve">(fournir justificatifs) </t>
    </r>
    <r>
      <rPr>
        <b/>
        <sz val="11"/>
        <color theme="1"/>
        <rFont val="Calibri"/>
        <family val="2"/>
        <scheme val="minor"/>
      </rPr>
      <t xml:space="preserve">: </t>
    </r>
  </si>
  <si>
    <t>Total nb parties :</t>
  </si>
  <si>
    <t xml:space="preserve"> (2) </t>
  </si>
  <si>
    <t xml:space="preserve"> (1) </t>
  </si>
  <si>
    <t xml:space="preserve"> Barèmes Frais Km</t>
  </si>
  <si>
    <t>Péage : franchise trajet A/R en Km :</t>
  </si>
  <si>
    <t>Péages (2) 
&gt;100km</t>
  </si>
  <si>
    <t xml:space="preserve">Entité  Organisatrice : </t>
  </si>
  <si>
    <t>Montant</t>
  </si>
  <si>
    <t>La colonne "Péages" se rempli automatiquement</t>
  </si>
  <si>
    <t>De même pour la colonne Frais Km (1) en fonction de Total Km A/R renseigné</t>
  </si>
  <si>
    <t>Nb.Vacations</t>
  </si>
  <si>
    <t>Vacations</t>
  </si>
  <si>
    <t>COMITÉ  des  LANDES  de  PELOTE  BASQUE</t>
  </si>
  <si>
    <t xml:space="preserve">Catégorie de l'arbitre : </t>
  </si>
  <si>
    <t>FEUILLE   DE   FRAIS   DE   DEPLACEMENT   ARBITRE   CLPB</t>
  </si>
  <si>
    <t>E-Mail :</t>
  </si>
  <si>
    <t>Montant Unitaire Vacation</t>
  </si>
  <si>
    <t>Championnat des Landes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</si>
</sst>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0.0"/>
    <numFmt numFmtId="167" formatCode="0#&quot; &quot;##&quot; &quot;##&quot; &quot;##&quot; &quot;##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Verdana"/>
      <family val="2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rgb="FFFFFF00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i/>
      <sz val="20"/>
      <name val="Mistral"/>
      <family val="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4" fontId="6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1" fillId="2" borderId="12" xfId="0" applyFont="1" applyFill="1" applyBorder="1" applyAlignment="1" applyProtection="1">
      <alignment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 wrapText="1"/>
      <protection hidden="1"/>
    </xf>
    <xf numFmtId="49" fontId="0" fillId="0" borderId="16" xfId="0" applyNumberFormat="1" applyBorder="1" applyAlignment="1" applyProtection="1">
      <alignment horizontal="center" vertical="center" wrapText="1"/>
      <protection locked="0"/>
    </xf>
    <xf numFmtId="7" fontId="3" fillId="0" borderId="0" xfId="0" applyNumberFormat="1" applyFont="1" applyAlignment="1" applyProtection="1">
      <alignment horizontal="center" vertical="center"/>
      <protection hidden="1"/>
    </xf>
    <xf numFmtId="165" fontId="8" fillId="0" borderId="0" xfId="0" applyNumberFormat="1" applyFont="1" applyAlignment="1" applyProtection="1">
      <alignment horizontal="center" vertical="center"/>
      <protection hidden="1"/>
    </xf>
    <xf numFmtId="14" fontId="5" fillId="2" borderId="11" xfId="0" applyNumberFormat="1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vertical="center"/>
      <protection hidden="1"/>
    </xf>
    <xf numFmtId="0" fontId="10" fillId="0" borderId="13" xfId="0" applyFont="1" applyBorder="1" applyAlignment="1" applyProtection="1">
      <alignment horizontal="right" vertical="center"/>
      <protection hidden="1"/>
    </xf>
    <xf numFmtId="0" fontId="3" fillId="2" borderId="25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right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vertical="center"/>
      <protection hidden="1"/>
    </xf>
    <xf numFmtId="165" fontId="5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3" borderId="12" xfId="0" applyFont="1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 wrapText="1"/>
      <protection locked="0"/>
    </xf>
    <xf numFmtId="49" fontId="0" fillId="0" borderId="26" xfId="0" applyNumberFormat="1" applyBorder="1" applyAlignment="1" applyProtection="1">
      <alignment horizontal="center" vertical="center" wrapText="1"/>
      <protection locked="0"/>
    </xf>
    <xf numFmtId="49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0" fontId="0" fillId="3" borderId="10" xfId="0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left" vertical="center"/>
      <protection hidden="1"/>
    </xf>
    <xf numFmtId="49" fontId="0" fillId="0" borderId="26" xfId="0" applyNumberFormat="1" applyBorder="1" applyAlignment="1" applyProtection="1">
      <alignment horizontal="left" vertical="center" wrapText="1"/>
      <protection locked="0"/>
    </xf>
    <xf numFmtId="49" fontId="0" fillId="0" borderId="16" xfId="0" applyNumberFormat="1" applyBorder="1" applyAlignment="1" applyProtection="1">
      <alignment horizontal="left" vertical="center" wrapText="1"/>
      <protection locked="0"/>
    </xf>
    <xf numFmtId="49" fontId="0" fillId="0" borderId="36" xfId="0" applyNumberFormat="1" applyBorder="1" applyAlignment="1" applyProtection="1">
      <alignment horizontal="left" vertical="center" wrapText="1"/>
      <protection locked="0"/>
    </xf>
    <xf numFmtId="14" fontId="5" fillId="2" borderId="11" xfId="0" applyNumberFormat="1" applyFont="1" applyFill="1" applyBorder="1" applyAlignment="1" applyProtection="1">
      <alignment horizontal="left" vertical="center"/>
      <protection hidden="1"/>
    </xf>
    <xf numFmtId="49" fontId="1" fillId="0" borderId="12" xfId="0" applyNumberFormat="1" applyFont="1" applyBorder="1" applyAlignment="1" applyProtection="1">
      <alignment horizontal="center" vertical="center" wrapText="1"/>
      <protection hidden="1"/>
    </xf>
    <xf numFmtId="0" fontId="0" fillId="0" borderId="37" xfId="0" applyBorder="1" applyAlignment="1" applyProtection="1">
      <alignment vertical="center"/>
      <protection hidden="1"/>
    </xf>
    <xf numFmtId="0" fontId="4" fillId="0" borderId="14" xfId="0" applyFont="1" applyBorder="1" applyAlignment="1" applyProtection="1">
      <alignment horizontal="right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vertic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5" fillId="2" borderId="11" xfId="0" applyFont="1" applyFill="1" applyBorder="1" applyAlignment="1" applyProtection="1">
      <alignment horizontal="right" vertical="center"/>
      <protection hidden="1"/>
    </xf>
    <xf numFmtId="14" fontId="10" fillId="0" borderId="0" xfId="0" applyNumberFormat="1" applyFont="1" applyAlignment="1" applyProtection="1">
      <alignment horizontal="left" vertical="center"/>
      <protection hidden="1"/>
    </xf>
    <xf numFmtId="0" fontId="0" fillId="0" borderId="38" xfId="0" applyBorder="1" applyAlignment="1" applyProtection="1">
      <alignment vertical="center"/>
      <protection hidden="1"/>
    </xf>
    <xf numFmtId="7" fontId="2" fillId="0" borderId="0" xfId="0" applyNumberFormat="1" applyFont="1" applyAlignment="1" applyProtection="1">
      <alignment horizontal="center" vertical="center"/>
      <protection hidden="1"/>
    </xf>
    <xf numFmtId="165" fontId="10" fillId="0" borderId="0" xfId="0" applyNumberFormat="1" applyFont="1" applyAlignment="1" applyProtection="1">
      <alignment horizontal="center" vertical="center"/>
      <protection hidden="1"/>
    </xf>
    <xf numFmtId="165" fontId="5" fillId="2" borderId="12" xfId="0" applyNumberFormat="1" applyFont="1" applyFill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 wrapText="1"/>
      <protection hidden="1"/>
    </xf>
    <xf numFmtId="165" fontId="0" fillId="0" borderId="20" xfId="0" applyNumberFormat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Alignment="1" applyProtection="1">
      <alignment vertical="center"/>
      <protection hidden="1"/>
    </xf>
    <xf numFmtId="166" fontId="8" fillId="0" borderId="0" xfId="0" applyNumberFormat="1" applyFont="1" applyAlignment="1" applyProtection="1">
      <alignment horizontal="center" vertical="center"/>
      <protection hidden="1"/>
    </xf>
    <xf numFmtId="166" fontId="3" fillId="0" borderId="0" xfId="0" applyNumberFormat="1" applyFont="1" applyAlignment="1" applyProtection="1">
      <alignment horizontal="center" vertical="center"/>
      <protection hidden="1"/>
    </xf>
    <xf numFmtId="166" fontId="1" fillId="0" borderId="0" xfId="0" applyNumberFormat="1" applyFont="1" applyAlignment="1" applyProtection="1">
      <alignment horizontal="right" vertical="center"/>
      <protection hidden="1"/>
    </xf>
    <xf numFmtId="166" fontId="2" fillId="0" borderId="0" xfId="0" applyNumberFormat="1" applyFont="1" applyAlignment="1" applyProtection="1">
      <alignment horizontal="center" vertical="center"/>
      <protection hidden="1"/>
    </xf>
    <xf numFmtId="166" fontId="7" fillId="0" borderId="0" xfId="0" applyNumberFormat="1" applyFont="1" applyAlignment="1" applyProtection="1">
      <alignment vertical="center"/>
      <protection hidden="1"/>
    </xf>
    <xf numFmtId="166" fontId="1" fillId="0" borderId="0" xfId="0" applyNumberFormat="1" applyFont="1" applyAlignment="1" applyProtection="1">
      <alignment horizontal="center" vertical="center"/>
      <protection hidden="1"/>
    </xf>
    <xf numFmtId="166" fontId="10" fillId="0" borderId="0" xfId="0" applyNumberFormat="1" applyFont="1" applyAlignment="1" applyProtection="1">
      <alignment horizontal="center" vertical="center"/>
      <protection hidden="1"/>
    </xf>
    <xf numFmtId="166" fontId="5" fillId="4" borderId="0" xfId="0" applyNumberFormat="1" applyFont="1" applyFill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horizontal="center" vertical="center" wrapText="1"/>
      <protection hidden="1"/>
    </xf>
    <xf numFmtId="165" fontId="0" fillId="5" borderId="26" xfId="0" applyNumberForma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49" fontId="13" fillId="0" borderId="0" xfId="0" applyNumberFormat="1" applyFont="1" applyAlignment="1" applyProtection="1">
      <alignment horizontal="right" vertical="center"/>
      <protection hidden="1"/>
    </xf>
    <xf numFmtId="49" fontId="13" fillId="0" borderId="0" xfId="0" applyNumberFormat="1" applyFont="1" applyAlignment="1" applyProtection="1">
      <alignment horizontal="center" vertical="center"/>
      <protection hidden="1"/>
    </xf>
    <xf numFmtId="49" fontId="17" fillId="0" borderId="0" xfId="0" applyNumberFormat="1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49" fontId="18" fillId="0" borderId="0" xfId="0" applyNumberFormat="1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" fillId="5" borderId="9" xfId="0" applyFont="1" applyFill="1" applyBorder="1" applyAlignment="1" applyProtection="1">
      <alignment horizontal="center" vertical="center" wrapText="1"/>
      <protection hidden="1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166" fontId="1" fillId="6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6" borderId="0" xfId="0" applyFill="1" applyAlignment="1" applyProtection="1">
      <alignment vertical="center"/>
      <protection hidden="1"/>
    </xf>
    <xf numFmtId="0" fontId="10" fillId="3" borderId="9" xfId="0" applyFont="1" applyFill="1" applyBorder="1" applyAlignment="1" applyProtection="1">
      <alignment horizontal="center" vertical="center"/>
      <protection hidden="1"/>
    </xf>
    <xf numFmtId="0" fontId="12" fillId="3" borderId="38" xfId="0" applyFont="1" applyFill="1" applyBorder="1" applyAlignment="1" applyProtection="1">
      <alignment horizontal="center" vertical="center"/>
      <protection hidden="1"/>
    </xf>
    <xf numFmtId="0" fontId="10" fillId="3" borderId="41" xfId="0" applyFont="1" applyFill="1" applyBorder="1" applyAlignment="1" applyProtection="1">
      <alignment horizontal="center" vertical="center"/>
      <protection hidden="1"/>
    </xf>
    <xf numFmtId="44" fontId="12" fillId="3" borderId="26" xfId="0" applyNumberFormat="1" applyFont="1" applyFill="1" applyBorder="1" applyAlignment="1" applyProtection="1">
      <alignment horizontal="center" vertical="center"/>
      <protection hidden="1"/>
    </xf>
    <xf numFmtId="0" fontId="19" fillId="2" borderId="9" xfId="0" applyFont="1" applyFill="1" applyBorder="1" applyAlignment="1" applyProtection="1">
      <alignment horizontal="center" vertical="center"/>
      <protection hidden="1"/>
    </xf>
    <xf numFmtId="0" fontId="19" fillId="2" borderId="10" xfId="0" applyFont="1" applyFill="1" applyBorder="1" applyAlignment="1" applyProtection="1">
      <alignment horizontal="center" vertical="center"/>
      <protection hidden="1"/>
    </xf>
    <xf numFmtId="0" fontId="19" fillId="2" borderId="12" xfId="0" applyFont="1" applyFill="1" applyBorder="1" applyAlignment="1" applyProtection="1">
      <alignment horizontal="center" vertical="center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7" fontId="3" fillId="3" borderId="9" xfId="0" applyNumberFormat="1" applyFont="1" applyFill="1" applyBorder="1" applyAlignment="1" applyProtection="1">
      <alignment horizontal="center" vertical="center"/>
      <protection hidden="1"/>
    </xf>
    <xf numFmtId="165" fontId="8" fillId="5" borderId="9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165" fontId="15" fillId="0" borderId="9" xfId="0" applyNumberFormat="1" applyFont="1" applyBorder="1" applyAlignment="1" applyProtection="1">
      <alignment horizontal="center" vertical="center"/>
      <protection locked="0"/>
    </xf>
    <xf numFmtId="0" fontId="0" fillId="7" borderId="10" xfId="0" applyFill="1" applyBorder="1" applyAlignment="1" applyProtection="1">
      <alignment vertical="center"/>
      <protection hidden="1"/>
    </xf>
    <xf numFmtId="0" fontId="0" fillId="7" borderId="11" xfId="0" applyFill="1" applyBorder="1" applyAlignment="1" applyProtection="1">
      <alignment vertical="center"/>
      <protection hidden="1"/>
    </xf>
    <xf numFmtId="0" fontId="2" fillId="7" borderId="11" xfId="0" applyFont="1" applyFill="1" applyBorder="1" applyAlignment="1" applyProtection="1">
      <alignment horizontal="center" vertical="center"/>
      <protection hidden="1"/>
    </xf>
    <xf numFmtId="0" fontId="14" fillId="7" borderId="11" xfId="0" applyFont="1" applyFill="1" applyBorder="1" applyAlignment="1" applyProtection="1">
      <alignment horizontal="center" vertical="center"/>
      <protection hidden="1"/>
    </xf>
    <xf numFmtId="0" fontId="0" fillId="7" borderId="11" xfId="0" applyFill="1" applyBorder="1" applyAlignment="1" applyProtection="1">
      <alignment horizontal="center" vertical="center"/>
      <protection hidden="1"/>
    </xf>
    <xf numFmtId="0" fontId="0" fillId="7" borderId="12" xfId="0" applyFill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166" fontId="3" fillId="0" borderId="0" xfId="0" applyNumberFormat="1" applyFont="1" applyAlignment="1" applyProtection="1">
      <alignment horizontal="left" vertical="center"/>
      <protection hidden="1"/>
    </xf>
    <xf numFmtId="0" fontId="0" fillId="0" borderId="24" xfId="0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1" fillId="0" borderId="31" xfId="0" applyFont="1" applyBorder="1" applyAlignment="1" applyProtection="1">
      <alignment horizontal="right" vertical="center"/>
      <protection hidden="1"/>
    </xf>
    <xf numFmtId="0" fontId="4" fillId="0" borderId="13" xfId="0" applyFont="1" applyBorder="1" applyAlignment="1" applyProtection="1">
      <alignment vertical="center"/>
      <protection hidden="1"/>
    </xf>
    <xf numFmtId="0" fontId="1" fillId="0" borderId="13" xfId="0" applyFont="1" applyBorder="1" applyAlignment="1" applyProtection="1">
      <alignment horizontal="right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vertical="center"/>
      <protection hidden="1"/>
    </xf>
    <xf numFmtId="0" fontId="0" fillId="0" borderId="20" xfId="0" applyBorder="1" applyAlignment="1" applyProtection="1">
      <alignment vertical="center"/>
      <protection hidden="1"/>
    </xf>
    <xf numFmtId="0" fontId="0" fillId="0" borderId="30" xfId="0" applyBorder="1" applyAlignment="1" applyProtection="1">
      <alignment vertical="center"/>
      <protection hidden="1"/>
    </xf>
    <xf numFmtId="0" fontId="1" fillId="0" borderId="20" xfId="0" applyFont="1" applyBorder="1" applyAlignment="1" applyProtection="1">
      <alignment horizontal="right"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6" borderId="0" xfId="0" applyFont="1" applyFill="1" applyAlignment="1" applyProtection="1">
      <alignment vertical="center"/>
      <protection hidden="1"/>
    </xf>
    <xf numFmtId="0" fontId="0" fillId="6" borderId="0" xfId="0" applyFill="1" applyAlignment="1">
      <alignment vertical="center"/>
    </xf>
    <xf numFmtId="49" fontId="0" fillId="0" borderId="0" xfId="0" applyNumberFormat="1" applyAlignment="1" applyProtection="1">
      <alignment horizontal="center" vertical="center"/>
      <protection hidden="1"/>
    </xf>
    <xf numFmtId="0" fontId="1" fillId="3" borderId="10" xfId="0" applyFont="1" applyFill="1" applyBorder="1" applyAlignment="1" applyProtection="1">
      <alignment horizontal="center" vertical="center"/>
      <protection hidden="1"/>
    </xf>
    <xf numFmtId="49" fontId="1" fillId="0" borderId="9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14" fontId="0" fillId="0" borderId="26" xfId="0" applyNumberFormat="1" applyBorder="1" applyAlignment="1" applyProtection="1">
      <alignment horizontal="center" vertical="center"/>
      <protection locked="0"/>
    </xf>
    <xf numFmtId="14" fontId="0" fillId="0" borderId="16" xfId="0" applyNumberFormat="1" applyBorder="1" applyAlignment="1" applyProtection="1">
      <alignment horizontal="center" vertical="center"/>
      <protection locked="0"/>
    </xf>
    <xf numFmtId="14" fontId="0" fillId="0" borderId="36" xfId="0" applyNumberFormat="1" applyBorder="1" applyAlignment="1" applyProtection="1">
      <alignment horizontal="center" vertical="center"/>
      <protection locked="0"/>
    </xf>
    <xf numFmtId="164" fontId="5" fillId="2" borderId="9" xfId="0" applyNumberFormat="1" applyFont="1" applyFill="1" applyBorder="1" applyAlignment="1" applyProtection="1">
      <alignment horizontal="center" vertical="center"/>
      <protection hidden="1"/>
    </xf>
    <xf numFmtId="165" fontId="8" fillId="6" borderId="9" xfId="0" applyNumberFormat="1" applyFont="1" applyFill="1" applyBorder="1" applyAlignment="1" applyProtection="1">
      <alignment horizontal="center" vertical="center"/>
      <protection hidden="1"/>
    </xf>
    <xf numFmtId="0" fontId="8" fillId="6" borderId="13" xfId="0" applyFont="1" applyFill="1" applyBorder="1" applyAlignment="1" applyProtection="1">
      <alignment horizontal="center" vertical="center"/>
      <protection hidden="1"/>
    </xf>
    <xf numFmtId="165" fontId="21" fillId="5" borderId="26" xfId="0" applyNumberFormat="1" applyFont="1" applyFill="1" applyBorder="1" applyAlignment="1" applyProtection="1">
      <alignment horizontal="center" vertical="center"/>
      <protection hidden="1"/>
    </xf>
    <xf numFmtId="0" fontId="22" fillId="6" borderId="9" xfId="0" applyFont="1" applyFill="1" applyBorder="1" applyAlignment="1" applyProtection="1">
      <alignment horizontal="center" vertical="center"/>
      <protection hidden="1"/>
    </xf>
    <xf numFmtId="0" fontId="3" fillId="8" borderId="15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49" fontId="0" fillId="0" borderId="17" xfId="0" applyNumberFormat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49" fontId="0" fillId="0" borderId="18" xfId="0" applyNumberFormat="1" applyBorder="1" applyAlignment="1" applyProtection="1">
      <alignment horizontal="left" vertical="center" wrapText="1"/>
      <protection locked="0"/>
    </xf>
    <xf numFmtId="49" fontId="0" fillId="0" borderId="19" xfId="0" applyNumberFormat="1" applyBorder="1" applyAlignment="1" applyProtection="1">
      <alignment horizontal="left" vertical="center" wrapText="1"/>
      <protection locked="0"/>
    </xf>
    <xf numFmtId="14" fontId="5" fillId="2" borderId="10" xfId="0" applyNumberFormat="1" applyFont="1" applyFill="1" applyBorder="1" applyAlignment="1" applyProtection="1">
      <alignment horizontal="center" vertical="center"/>
      <protection hidden="1"/>
    </xf>
    <xf numFmtId="14" fontId="5" fillId="2" borderId="11" xfId="0" applyNumberFormat="1" applyFont="1" applyFill="1" applyBorder="1" applyAlignment="1" applyProtection="1">
      <alignment horizontal="center" vertical="center"/>
      <protection hidden="1"/>
    </xf>
    <xf numFmtId="14" fontId="5" fillId="2" borderId="12" xfId="0" applyNumberFormat="1" applyFont="1" applyFill="1" applyBorder="1" applyAlignment="1" applyProtection="1">
      <alignment horizontal="center" vertical="center"/>
      <protection hidden="1"/>
    </xf>
    <xf numFmtId="8" fontId="24" fillId="0" borderId="10" xfId="0" applyNumberFormat="1" applyFont="1" applyBorder="1" applyAlignment="1" applyProtection="1">
      <alignment horizontal="center" vertical="center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0" fontId="24" fillId="0" borderId="12" xfId="0" applyFont="1" applyBorder="1" applyAlignment="1" applyProtection="1">
      <alignment horizontal="center" vertical="center"/>
      <protection hidden="1"/>
    </xf>
    <xf numFmtId="7" fontId="2" fillId="2" borderId="22" xfId="0" applyNumberFormat="1" applyFont="1" applyFill="1" applyBorder="1" applyAlignment="1" applyProtection="1">
      <alignment horizontal="center" vertical="center"/>
      <protection hidden="1"/>
    </xf>
    <xf numFmtId="7" fontId="2" fillId="2" borderId="23" xfId="0" applyNumberFormat="1" applyFont="1" applyFill="1" applyBorder="1" applyAlignment="1" applyProtection="1">
      <alignment horizontal="center" vertical="center"/>
      <protection hidden="1"/>
    </xf>
    <xf numFmtId="0" fontId="20" fillId="0" borderId="20" xfId="0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49" fontId="0" fillId="0" borderId="33" xfId="0" applyNumberFormat="1" applyBorder="1" applyAlignment="1" applyProtection="1">
      <alignment horizontal="left" vertical="center" wrapText="1"/>
      <protection locked="0"/>
    </xf>
    <xf numFmtId="49" fontId="0" fillId="0" borderId="34" xfId="0" applyNumberFormat="1" applyBorder="1" applyAlignment="1" applyProtection="1">
      <alignment horizontal="left" vertical="center" wrapText="1"/>
      <protection locked="0"/>
    </xf>
    <xf numFmtId="49" fontId="0" fillId="0" borderId="35" xfId="0" applyNumberFormat="1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3" fillId="9" borderId="15" xfId="0" applyFont="1" applyFill="1" applyBorder="1" applyAlignment="1" applyProtection="1">
      <alignment horizontal="center" vertical="center"/>
      <protection locked="0"/>
    </xf>
    <xf numFmtId="14" fontId="3" fillId="9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49" fontId="1" fillId="0" borderId="10" xfId="0" applyNumberFormat="1" applyFont="1" applyBorder="1" applyAlignment="1" applyProtection="1">
      <alignment horizontal="center" vertical="center" wrapText="1"/>
      <protection hidden="1"/>
    </xf>
    <xf numFmtId="49" fontId="1" fillId="0" borderId="12" xfId="0" applyNumberFormat="1" applyFon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6" fontId="3" fillId="8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14" fillId="9" borderId="15" xfId="0" applyFont="1" applyFill="1" applyBorder="1" applyAlignment="1" applyProtection="1">
      <alignment horizontal="center" vertical="center"/>
      <protection locked="0"/>
    </xf>
    <xf numFmtId="0" fontId="2" fillId="9" borderId="15" xfId="0" applyFont="1" applyFill="1" applyBorder="1" applyAlignment="1" applyProtection="1">
      <alignment horizontal="center" vertical="center"/>
      <protection locked="0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3" fillId="9" borderId="18" xfId="0" applyFont="1" applyFill="1" applyBorder="1" applyAlignment="1" applyProtection="1">
      <alignment horizontal="left" vertical="center"/>
      <protection locked="0"/>
    </xf>
    <xf numFmtId="167" fontId="3" fillId="9" borderId="15" xfId="0" applyNumberFormat="1" applyFont="1" applyFill="1" applyBorder="1" applyAlignment="1" applyProtection="1">
      <alignment horizontal="center" vertical="center"/>
      <protection locked="0"/>
    </xf>
    <xf numFmtId="167" fontId="0" fillId="9" borderId="15" xfId="0" applyNumberFormat="1" applyFill="1" applyBorder="1" applyAlignment="1" applyProtection="1">
      <alignment horizontal="center" vertical="center"/>
      <protection locked="0"/>
    </xf>
    <xf numFmtId="0" fontId="23" fillId="9" borderId="18" xfId="3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hidden="1"/>
    </xf>
  </cellXfs>
  <cellStyles count="4">
    <cellStyle name="Euro" xfId="2" xr:uid="{00000000-0005-0000-0000-000000000000}"/>
    <cellStyle name="Lien hypertexte" xfId="3" builtinId="8"/>
    <cellStyle name="Normal" xfId="0" builtinId="0"/>
    <cellStyle name="Normal 2" xfId="1" xr:uid="{00000000-0005-0000-0000-000003000000}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/>
      </font>
    </dxf>
  </dxfs>
  <tableStyles count="0" defaultTableStyle="TableStyleMedium2" defaultPivotStyle="PivotStyleLight16"/>
  <colors>
    <mruColors>
      <color rgb="FFE8E8E8"/>
      <color rgb="FFF7F7F7"/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266700</xdr:colOff>
      <xdr:row>18</xdr:row>
      <xdr:rowOff>190500</xdr:rowOff>
    </xdr:from>
    <xdr:to>
      <xdr:col>16</xdr:col>
      <xdr:colOff>295275</xdr:colOff>
      <xdr:row>21</xdr:row>
      <xdr:rowOff>9525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BF04D3ED-B493-4C7C-B507-FD4A24AE2D20}"/>
            </a:ext>
          </a:extLst>
        </xdr:cNvPr>
        <xdr:cNvCxnSpPr/>
      </xdr:nvCxnSpPr>
      <xdr:spPr>
        <a:xfrm flipH="1">
          <a:off x="9544050" y="4191000"/>
          <a:ext cx="28575" cy="409575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76199</xdr:colOff>
      <xdr:row>2</xdr:row>
      <xdr:rowOff>57149</xdr:rowOff>
    </xdr:from>
    <xdr:to>
      <xdr:col>2</xdr:col>
      <xdr:colOff>495300</xdr:colOff>
      <xdr:row>7</xdr:row>
      <xdr:rowOff>171450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272083-B96E-216A-2AFB-A4CF0187F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4" y="438149"/>
          <a:ext cx="1200151" cy="1200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T100"/>
  <sheetViews>
    <sheetView tabSelected="1" zoomScaleNormal="100" workbookViewId="0">
      <selection activeCell="J7" sqref="J7:M7"/>
    </sheetView>
  </sheetViews>
  <sheetFormatPr baseColWidth="10" defaultRowHeight="15" x14ac:dyDescent="0.25"/>
  <cols>
    <col min="1" max="1" width="2.7109375" style="3" customWidth="1"/>
    <col min="2" max="2" width="11.7109375" style="1" customWidth="1"/>
    <col min="3" max="5" width="8.7109375" style="1" customWidth="1"/>
    <col min="6" max="6" width="11.7109375" style="1" customWidth="1"/>
    <col min="7" max="9" width="10.7109375" style="1" customWidth="1"/>
    <col min="10" max="10" width="11.7109375" style="34" customWidth="1"/>
    <col min="11" max="11" width="8.7109375" style="34" customWidth="1"/>
    <col min="12" max="12" width="9.7109375" style="1" customWidth="1"/>
    <col min="13" max="13" width="11.28515625" style="1" customWidth="1"/>
    <col min="14" max="14" width="1.7109375" style="1" customWidth="1"/>
    <col min="15" max="15" width="10.7109375" style="1" customWidth="1"/>
    <col min="16" max="16" width="0.85546875" style="1" customWidth="1"/>
    <col min="17" max="17" width="9.140625" style="60" bestFit="1" customWidth="1"/>
    <col min="18" max="19" width="11.42578125" style="1"/>
    <col min="20" max="16384" width="11.42578125" style="105"/>
  </cols>
  <sheetData>
    <row r="4" spans="1:19" ht="21" x14ac:dyDescent="0.25">
      <c r="D4" s="99"/>
      <c r="E4" s="100"/>
      <c r="F4" s="100"/>
      <c r="G4" s="101"/>
      <c r="H4" s="102" t="s">
        <v>50</v>
      </c>
      <c r="I4" s="100"/>
      <c r="J4" s="103"/>
      <c r="K4" s="103"/>
      <c r="L4" s="100"/>
      <c r="M4" s="104"/>
    </row>
    <row r="5" spans="1:19" ht="15" customHeight="1" x14ac:dyDescent="0.25">
      <c r="E5" s="19"/>
      <c r="F5" s="19"/>
      <c r="G5" s="19"/>
      <c r="H5" s="35" t="s">
        <v>18</v>
      </c>
      <c r="I5" s="19"/>
      <c r="J5" s="35"/>
      <c r="K5" s="35"/>
      <c r="L5" s="19"/>
    </row>
    <row r="6" spans="1:19" x14ac:dyDescent="0.25">
      <c r="H6" s="34"/>
    </row>
    <row r="7" spans="1:19" ht="20.100000000000001" customHeight="1" x14ac:dyDescent="0.25">
      <c r="C7" s="26"/>
      <c r="D7" s="189" t="s">
        <v>32</v>
      </c>
      <c r="E7" s="189"/>
      <c r="F7" s="189"/>
      <c r="H7" s="34"/>
      <c r="I7" s="106" t="s">
        <v>49</v>
      </c>
      <c r="J7" s="180"/>
      <c r="K7" s="180"/>
      <c r="L7" s="180"/>
      <c r="M7" s="180"/>
    </row>
    <row r="8" spans="1:19" ht="20.100000000000001" customHeight="1" x14ac:dyDescent="0.25">
      <c r="C8" s="106" t="s">
        <v>8</v>
      </c>
      <c r="D8" s="181"/>
      <c r="E8" s="181"/>
      <c r="F8" s="181"/>
      <c r="G8" s="181"/>
      <c r="H8" s="181"/>
      <c r="I8" s="106" t="s">
        <v>0</v>
      </c>
      <c r="J8" s="182"/>
      <c r="K8" s="182"/>
      <c r="L8" s="182"/>
      <c r="M8" s="182"/>
      <c r="N8" s="107"/>
      <c r="Q8" s="108"/>
    </row>
    <row r="9" spans="1:19" ht="20.100000000000001" customHeight="1" x14ac:dyDescent="0.25">
      <c r="C9" s="106" t="s">
        <v>9</v>
      </c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07"/>
      <c r="O9" s="6"/>
      <c r="Q9" s="108"/>
    </row>
    <row r="10" spans="1:19" ht="20.100000000000001" customHeight="1" x14ac:dyDescent="0.25">
      <c r="A10" s="4"/>
      <c r="B10" s="2"/>
      <c r="C10" s="106" t="s">
        <v>7</v>
      </c>
      <c r="D10" s="183"/>
      <c r="E10" s="183"/>
      <c r="F10" s="109"/>
      <c r="G10" s="106" t="s">
        <v>10</v>
      </c>
      <c r="H10" s="184"/>
      <c r="I10" s="184"/>
      <c r="J10" s="184"/>
      <c r="K10" s="184"/>
      <c r="L10" s="184"/>
      <c r="M10" s="184"/>
      <c r="N10" s="107"/>
      <c r="O10" s="6"/>
      <c r="P10" s="110"/>
      <c r="Q10" s="108"/>
      <c r="S10" s="2"/>
    </row>
    <row r="11" spans="1:19" ht="20.100000000000001" customHeight="1" x14ac:dyDescent="0.25">
      <c r="A11" s="4"/>
      <c r="B11" s="2"/>
      <c r="C11" s="111" t="s">
        <v>6</v>
      </c>
      <c r="D11" s="185"/>
      <c r="E11" s="185"/>
      <c r="F11" s="186"/>
      <c r="G11" s="111" t="s">
        <v>51</v>
      </c>
      <c r="H11" s="187"/>
      <c r="I11" s="183"/>
      <c r="J11" s="183"/>
      <c r="K11" s="183"/>
      <c r="L11" s="183"/>
      <c r="M11" s="183"/>
      <c r="N11" s="107"/>
      <c r="O11" s="6"/>
      <c r="P11" s="110"/>
      <c r="Q11" s="108"/>
      <c r="S11" s="2"/>
    </row>
    <row r="12" spans="1:19" ht="15.75" x14ac:dyDescent="0.25">
      <c r="A12" s="4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107"/>
      <c r="O12" s="6"/>
      <c r="P12" s="110"/>
      <c r="Q12" s="108"/>
      <c r="S12" s="2"/>
    </row>
    <row r="13" spans="1:19" ht="20.100000000000001" customHeight="1" x14ac:dyDescent="0.25">
      <c r="D13" s="106" t="s">
        <v>25</v>
      </c>
      <c r="E13" s="135"/>
      <c r="F13" s="8"/>
      <c r="G13" s="106" t="s">
        <v>30</v>
      </c>
      <c r="H13" s="179"/>
      <c r="I13" s="179"/>
      <c r="J13" s="106" t="s">
        <v>26</v>
      </c>
      <c r="K13" s="179"/>
      <c r="L13" s="179"/>
      <c r="O13" s="6"/>
    </row>
    <row r="14" spans="1:19" ht="15.75" x14ac:dyDescent="0.25">
      <c r="A14" s="4"/>
      <c r="B14" s="5"/>
      <c r="D14" s="6"/>
      <c r="E14" s="6"/>
      <c r="F14" s="6"/>
      <c r="G14" s="6"/>
      <c r="I14" s="5"/>
      <c r="J14" s="59"/>
      <c r="K14" s="59"/>
      <c r="P14" s="110"/>
      <c r="S14" s="2"/>
    </row>
    <row r="15" spans="1:19" ht="15.75" x14ac:dyDescent="0.25">
      <c r="A15" s="4"/>
      <c r="B15" s="112"/>
      <c r="C15" s="19"/>
      <c r="D15" s="113"/>
      <c r="E15" s="113"/>
      <c r="F15" s="113"/>
      <c r="G15" s="113"/>
      <c r="H15" s="19"/>
      <c r="I15" s="114"/>
      <c r="J15" s="115"/>
      <c r="K15" s="115"/>
      <c r="L15" s="19"/>
      <c r="M15" s="116"/>
      <c r="P15" s="110"/>
      <c r="S15" s="2"/>
    </row>
    <row r="16" spans="1:19" ht="20.100000000000001" customHeight="1" x14ac:dyDescent="0.25">
      <c r="B16" s="117"/>
      <c r="C16" s="7"/>
      <c r="D16" s="7" t="s">
        <v>42</v>
      </c>
      <c r="E16" s="188" t="s">
        <v>48</v>
      </c>
      <c r="F16" s="188"/>
      <c r="G16" s="188"/>
      <c r="H16" s="188"/>
      <c r="I16" s="188"/>
      <c r="J16" s="188"/>
      <c r="K16" s="1"/>
      <c r="M16" s="118"/>
    </row>
    <row r="17" spans="1:20" ht="15.75" x14ac:dyDescent="0.25">
      <c r="A17" s="4"/>
      <c r="B17" s="119"/>
      <c r="D17" s="6"/>
      <c r="E17" s="6"/>
      <c r="F17" s="6"/>
      <c r="G17" s="6"/>
      <c r="I17" s="5"/>
      <c r="J17" s="59"/>
      <c r="K17" s="59"/>
      <c r="M17" s="118"/>
      <c r="P17" s="110"/>
      <c r="S17" s="2"/>
    </row>
    <row r="18" spans="1:20" ht="20.100000000000001" customHeight="1" x14ac:dyDescent="0.25">
      <c r="B18" s="117"/>
      <c r="C18" s="7" t="s">
        <v>2</v>
      </c>
      <c r="D18" s="176" t="s">
        <v>53</v>
      </c>
      <c r="E18" s="176"/>
      <c r="F18" s="176"/>
      <c r="G18" s="176"/>
      <c r="H18" s="176"/>
      <c r="I18" s="176"/>
      <c r="J18" s="1"/>
      <c r="K18" s="106" t="s">
        <v>27</v>
      </c>
      <c r="L18" s="177"/>
      <c r="M18" s="178"/>
      <c r="N18" s="8"/>
      <c r="Q18" s="120"/>
    </row>
    <row r="19" spans="1:20" ht="15.75" x14ac:dyDescent="0.25">
      <c r="B19" s="44"/>
      <c r="C19" s="45"/>
      <c r="D19" s="45"/>
      <c r="E19" s="46"/>
      <c r="F19" s="45"/>
      <c r="G19" s="46"/>
      <c r="H19" s="47"/>
      <c r="I19" s="48"/>
      <c r="J19" s="46"/>
      <c r="K19" s="49"/>
      <c r="L19" s="49"/>
      <c r="M19" s="52"/>
      <c r="Q19" s="121" t="s">
        <v>34</v>
      </c>
      <c r="R19" s="86"/>
      <c r="S19" s="86"/>
      <c r="T19" s="122"/>
    </row>
    <row r="20" spans="1:20" ht="15.75" x14ac:dyDescent="0.25">
      <c r="C20" s="7"/>
      <c r="D20" s="7"/>
      <c r="E20" s="8"/>
      <c r="F20" s="7"/>
      <c r="G20" s="8"/>
      <c r="H20" s="6"/>
      <c r="I20" s="59"/>
      <c r="J20" s="8"/>
      <c r="K20" s="1"/>
      <c r="R20" s="97" t="s">
        <v>44</v>
      </c>
    </row>
    <row r="21" spans="1:20" x14ac:dyDescent="0.25">
      <c r="B21" s="1" t="s">
        <v>31</v>
      </c>
      <c r="P21" s="25"/>
      <c r="R21" s="97"/>
    </row>
    <row r="22" spans="1:20" s="126" customFormat="1" ht="30" x14ac:dyDescent="0.25">
      <c r="A22" s="3"/>
      <c r="B22" s="14" t="s">
        <v>1</v>
      </c>
      <c r="C22" s="165" t="s">
        <v>3</v>
      </c>
      <c r="D22" s="166"/>
      <c r="E22" s="167"/>
      <c r="F22" s="125" t="s">
        <v>12</v>
      </c>
      <c r="G22" s="168" t="s">
        <v>20</v>
      </c>
      <c r="H22" s="169"/>
      <c r="I22" s="43" t="s">
        <v>21</v>
      </c>
      <c r="J22" s="43" t="s">
        <v>22</v>
      </c>
      <c r="K22" s="43" t="s">
        <v>23</v>
      </c>
      <c r="L22" s="14" t="s">
        <v>15</v>
      </c>
      <c r="M22" s="69" t="s">
        <v>16</v>
      </c>
      <c r="N22" s="56"/>
      <c r="O22" s="82" t="s">
        <v>41</v>
      </c>
      <c r="P22" s="26"/>
      <c r="Q22" s="85" t="s">
        <v>33</v>
      </c>
      <c r="R22" s="151" t="s">
        <v>45</v>
      </c>
      <c r="S22" s="152"/>
      <c r="T22" s="152"/>
    </row>
    <row r="23" spans="1:20" ht="20.100000000000001" customHeight="1" x14ac:dyDescent="0.25">
      <c r="A23" s="3">
        <v>1</v>
      </c>
      <c r="B23" s="127"/>
      <c r="C23" s="170"/>
      <c r="D23" s="171"/>
      <c r="E23" s="172"/>
      <c r="F23" s="39"/>
      <c r="G23" s="139"/>
      <c r="H23" s="140"/>
      <c r="I23" s="29"/>
      <c r="J23" s="29"/>
      <c r="K23" s="31"/>
      <c r="L23" s="83"/>
      <c r="M23" s="90">
        <f t="shared" ref="M23" si="0">VLOOKUP($L23,$K$53:$M$60,3)</f>
        <v>0</v>
      </c>
      <c r="N23" s="57"/>
      <c r="O23" s="70">
        <f t="shared" ref="O23" si="1">IF($L23&gt;100,$Q23,0)</f>
        <v>0</v>
      </c>
      <c r="P23" s="3"/>
      <c r="Q23" s="98"/>
      <c r="R23" s="71"/>
    </row>
    <row r="24" spans="1:20" ht="20.100000000000001" customHeight="1" x14ac:dyDescent="0.25">
      <c r="A24" s="3">
        <v>2</v>
      </c>
      <c r="B24" s="128"/>
      <c r="C24" s="173"/>
      <c r="D24" s="174"/>
      <c r="E24" s="175"/>
      <c r="F24" s="40"/>
      <c r="G24" s="139"/>
      <c r="H24" s="140"/>
      <c r="I24" s="15"/>
      <c r="J24" s="15"/>
      <c r="K24" s="28"/>
      <c r="L24" s="83"/>
      <c r="M24" s="90">
        <f>VLOOKUP($L24,$K$53:$M$60,3)</f>
        <v>0</v>
      </c>
      <c r="N24" s="57"/>
      <c r="O24" s="70">
        <f>IF($L24&gt;100,$Q24,0)</f>
        <v>0</v>
      </c>
      <c r="P24" s="3"/>
      <c r="Q24" s="98"/>
    </row>
    <row r="25" spans="1:20" ht="20.100000000000001" customHeight="1" x14ac:dyDescent="0.25">
      <c r="A25" s="3">
        <v>3</v>
      </c>
      <c r="B25" s="128"/>
      <c r="C25" s="139"/>
      <c r="D25" s="141"/>
      <c r="E25" s="142"/>
      <c r="F25" s="40"/>
      <c r="G25" s="139"/>
      <c r="H25" s="140"/>
      <c r="I25" s="15"/>
      <c r="J25" s="15"/>
      <c r="K25" s="28"/>
      <c r="L25" s="83"/>
      <c r="M25" s="90">
        <f t="shared" ref="M25:M42" si="2">VLOOKUP($L25,$K$53:$M$60,3)</f>
        <v>0</v>
      </c>
      <c r="N25" s="57"/>
      <c r="O25" s="70">
        <f t="shared" ref="O25:O42" si="3">IF($L25&gt;100,$Q25,0)</f>
        <v>0</v>
      </c>
      <c r="P25" s="3"/>
      <c r="Q25" s="98"/>
    </row>
    <row r="26" spans="1:20" ht="20.100000000000001" customHeight="1" x14ac:dyDescent="0.25">
      <c r="A26" s="3">
        <v>4</v>
      </c>
      <c r="B26" s="128"/>
      <c r="C26" s="139"/>
      <c r="D26" s="141"/>
      <c r="E26" s="142"/>
      <c r="F26" s="40"/>
      <c r="G26" s="139"/>
      <c r="H26" s="140"/>
      <c r="I26" s="15"/>
      <c r="J26" s="15"/>
      <c r="K26" s="28"/>
      <c r="L26" s="83"/>
      <c r="M26" s="90">
        <f t="shared" si="2"/>
        <v>0</v>
      </c>
      <c r="N26" s="57"/>
      <c r="O26" s="70">
        <f t="shared" si="3"/>
        <v>0</v>
      </c>
      <c r="P26" s="3"/>
      <c r="Q26" s="98"/>
    </row>
    <row r="27" spans="1:20" ht="20.100000000000001" customHeight="1" x14ac:dyDescent="0.25">
      <c r="A27" s="3">
        <v>5</v>
      </c>
      <c r="B27" s="128"/>
      <c r="C27" s="139"/>
      <c r="D27" s="141"/>
      <c r="E27" s="142"/>
      <c r="F27" s="40"/>
      <c r="G27" s="139"/>
      <c r="H27" s="140"/>
      <c r="I27" s="15"/>
      <c r="J27" s="15"/>
      <c r="K27" s="28"/>
      <c r="L27" s="83"/>
      <c r="M27" s="90">
        <f t="shared" si="2"/>
        <v>0</v>
      </c>
      <c r="N27" s="57"/>
      <c r="O27" s="70">
        <f t="shared" si="3"/>
        <v>0</v>
      </c>
      <c r="P27" s="3"/>
      <c r="Q27" s="98"/>
    </row>
    <row r="28" spans="1:20" ht="20.100000000000001" customHeight="1" x14ac:dyDescent="0.25">
      <c r="A28" s="3">
        <v>6</v>
      </c>
      <c r="B28" s="128"/>
      <c r="C28" s="139"/>
      <c r="D28" s="141"/>
      <c r="E28" s="142"/>
      <c r="F28" s="40"/>
      <c r="G28" s="139"/>
      <c r="H28" s="140"/>
      <c r="I28" s="15"/>
      <c r="J28" s="15"/>
      <c r="K28" s="28"/>
      <c r="L28" s="83"/>
      <c r="M28" s="90">
        <f t="shared" si="2"/>
        <v>0</v>
      </c>
      <c r="N28" s="57"/>
      <c r="O28" s="70">
        <f t="shared" si="3"/>
        <v>0</v>
      </c>
      <c r="P28" s="3"/>
      <c r="Q28" s="98"/>
    </row>
    <row r="29" spans="1:20" ht="20.100000000000001" customHeight="1" x14ac:dyDescent="0.25">
      <c r="A29" s="3">
        <v>7</v>
      </c>
      <c r="B29" s="128"/>
      <c r="C29" s="139"/>
      <c r="D29" s="141"/>
      <c r="E29" s="142"/>
      <c r="F29" s="40"/>
      <c r="G29" s="139"/>
      <c r="H29" s="140"/>
      <c r="I29" s="15"/>
      <c r="J29" s="15"/>
      <c r="K29" s="28"/>
      <c r="L29" s="83"/>
      <c r="M29" s="90">
        <f t="shared" si="2"/>
        <v>0</v>
      </c>
      <c r="N29" s="57"/>
      <c r="O29" s="70">
        <f t="shared" si="3"/>
        <v>0</v>
      </c>
      <c r="P29" s="3"/>
      <c r="Q29" s="98"/>
    </row>
    <row r="30" spans="1:20" ht="20.100000000000001" customHeight="1" x14ac:dyDescent="0.25">
      <c r="A30" s="3">
        <v>8</v>
      </c>
      <c r="B30" s="128"/>
      <c r="C30" s="139"/>
      <c r="D30" s="141"/>
      <c r="E30" s="142"/>
      <c r="F30" s="40"/>
      <c r="G30" s="139"/>
      <c r="H30" s="140"/>
      <c r="I30" s="15"/>
      <c r="J30" s="15"/>
      <c r="K30" s="28"/>
      <c r="L30" s="83"/>
      <c r="M30" s="90">
        <f t="shared" si="2"/>
        <v>0</v>
      </c>
      <c r="N30" s="57"/>
      <c r="O30" s="70">
        <f t="shared" si="3"/>
        <v>0</v>
      </c>
      <c r="P30" s="3"/>
      <c r="Q30" s="98"/>
    </row>
    <row r="31" spans="1:20" ht="20.100000000000001" customHeight="1" x14ac:dyDescent="0.25">
      <c r="A31" s="3">
        <v>9</v>
      </c>
      <c r="B31" s="128"/>
      <c r="C31" s="139"/>
      <c r="D31" s="141"/>
      <c r="E31" s="142"/>
      <c r="F31" s="40"/>
      <c r="G31" s="139"/>
      <c r="H31" s="140"/>
      <c r="I31" s="15"/>
      <c r="J31" s="15"/>
      <c r="K31" s="28"/>
      <c r="L31" s="83"/>
      <c r="M31" s="90">
        <f t="shared" si="2"/>
        <v>0</v>
      </c>
      <c r="N31" s="57"/>
      <c r="O31" s="70">
        <f t="shared" si="3"/>
        <v>0</v>
      </c>
      <c r="P31" s="3"/>
      <c r="Q31" s="98"/>
    </row>
    <row r="32" spans="1:20" ht="20.100000000000001" customHeight="1" x14ac:dyDescent="0.25">
      <c r="A32" s="3">
        <v>10</v>
      </c>
      <c r="B32" s="128"/>
      <c r="C32" s="139"/>
      <c r="D32" s="141"/>
      <c r="E32" s="142"/>
      <c r="F32" s="40"/>
      <c r="G32" s="139"/>
      <c r="H32" s="140"/>
      <c r="I32" s="15"/>
      <c r="J32" s="15"/>
      <c r="K32" s="28"/>
      <c r="L32" s="83"/>
      <c r="M32" s="90">
        <f t="shared" si="2"/>
        <v>0</v>
      </c>
      <c r="N32" s="57"/>
      <c r="O32" s="70">
        <f t="shared" si="3"/>
        <v>0</v>
      </c>
      <c r="P32" s="3"/>
      <c r="Q32" s="98"/>
    </row>
    <row r="33" spans="1:17" ht="20.100000000000001" customHeight="1" x14ac:dyDescent="0.25">
      <c r="A33" s="3">
        <v>11</v>
      </c>
      <c r="B33" s="128"/>
      <c r="C33" s="139"/>
      <c r="D33" s="141"/>
      <c r="E33" s="142"/>
      <c r="F33" s="40"/>
      <c r="G33" s="139"/>
      <c r="H33" s="140"/>
      <c r="I33" s="15"/>
      <c r="J33" s="15"/>
      <c r="K33" s="28"/>
      <c r="L33" s="83"/>
      <c r="M33" s="90">
        <f t="shared" si="2"/>
        <v>0</v>
      </c>
      <c r="N33" s="57"/>
      <c r="O33" s="70">
        <f t="shared" si="3"/>
        <v>0</v>
      </c>
      <c r="P33" s="3"/>
      <c r="Q33" s="98"/>
    </row>
    <row r="34" spans="1:17" ht="20.100000000000001" customHeight="1" x14ac:dyDescent="0.25">
      <c r="A34" s="3">
        <v>12</v>
      </c>
      <c r="B34" s="128"/>
      <c r="C34" s="139"/>
      <c r="D34" s="141"/>
      <c r="E34" s="142"/>
      <c r="F34" s="40"/>
      <c r="G34" s="139"/>
      <c r="H34" s="140"/>
      <c r="I34" s="15"/>
      <c r="J34" s="15"/>
      <c r="K34" s="28"/>
      <c r="L34" s="83"/>
      <c r="M34" s="90">
        <f t="shared" si="2"/>
        <v>0</v>
      </c>
      <c r="N34" s="57"/>
      <c r="O34" s="70">
        <f t="shared" si="3"/>
        <v>0</v>
      </c>
      <c r="P34" s="3"/>
      <c r="Q34" s="98"/>
    </row>
    <row r="35" spans="1:17" ht="20.100000000000001" customHeight="1" x14ac:dyDescent="0.25">
      <c r="A35" s="3">
        <v>13</v>
      </c>
      <c r="B35" s="128"/>
      <c r="C35" s="139"/>
      <c r="D35" s="141"/>
      <c r="E35" s="142"/>
      <c r="F35" s="40"/>
      <c r="G35" s="139"/>
      <c r="H35" s="140"/>
      <c r="I35" s="15"/>
      <c r="J35" s="15"/>
      <c r="K35" s="28"/>
      <c r="L35" s="83"/>
      <c r="M35" s="90">
        <f t="shared" si="2"/>
        <v>0</v>
      </c>
      <c r="N35" s="57"/>
      <c r="O35" s="70">
        <f t="shared" si="3"/>
        <v>0</v>
      </c>
      <c r="P35" s="3"/>
      <c r="Q35" s="98"/>
    </row>
    <row r="36" spans="1:17" ht="20.100000000000001" customHeight="1" x14ac:dyDescent="0.25">
      <c r="A36" s="3">
        <v>14</v>
      </c>
      <c r="B36" s="128"/>
      <c r="C36" s="139"/>
      <c r="D36" s="141"/>
      <c r="E36" s="142"/>
      <c r="F36" s="40"/>
      <c r="G36" s="139"/>
      <c r="H36" s="140"/>
      <c r="I36" s="15"/>
      <c r="J36" s="15"/>
      <c r="K36" s="28"/>
      <c r="L36" s="83"/>
      <c r="M36" s="90">
        <f t="shared" si="2"/>
        <v>0</v>
      </c>
      <c r="N36" s="57"/>
      <c r="O36" s="70">
        <f t="shared" si="3"/>
        <v>0</v>
      </c>
      <c r="P36" s="3"/>
      <c r="Q36" s="98"/>
    </row>
    <row r="37" spans="1:17" ht="20.100000000000001" customHeight="1" x14ac:dyDescent="0.25">
      <c r="A37" s="3">
        <v>15</v>
      </c>
      <c r="B37" s="128"/>
      <c r="C37" s="139"/>
      <c r="D37" s="141"/>
      <c r="E37" s="142"/>
      <c r="F37" s="40"/>
      <c r="G37" s="139"/>
      <c r="H37" s="140"/>
      <c r="I37" s="15"/>
      <c r="J37" s="15"/>
      <c r="K37" s="28"/>
      <c r="L37" s="83"/>
      <c r="M37" s="90">
        <f t="shared" si="2"/>
        <v>0</v>
      </c>
      <c r="N37" s="57"/>
      <c r="O37" s="70">
        <f t="shared" si="3"/>
        <v>0</v>
      </c>
      <c r="P37" s="3"/>
      <c r="Q37" s="98"/>
    </row>
    <row r="38" spans="1:17" ht="20.100000000000001" customHeight="1" x14ac:dyDescent="0.25">
      <c r="A38" s="3">
        <v>16</v>
      </c>
      <c r="B38" s="128"/>
      <c r="C38" s="139"/>
      <c r="D38" s="141"/>
      <c r="E38" s="142"/>
      <c r="F38" s="40"/>
      <c r="G38" s="139"/>
      <c r="H38" s="140"/>
      <c r="I38" s="15"/>
      <c r="J38" s="15"/>
      <c r="K38" s="28"/>
      <c r="L38" s="83"/>
      <c r="M38" s="90">
        <f t="shared" si="2"/>
        <v>0</v>
      </c>
      <c r="N38" s="57"/>
      <c r="O38" s="70">
        <f t="shared" si="3"/>
        <v>0</v>
      </c>
      <c r="P38" s="3"/>
      <c r="Q38" s="98"/>
    </row>
    <row r="39" spans="1:17" ht="20.100000000000001" customHeight="1" x14ac:dyDescent="0.25">
      <c r="A39" s="3">
        <v>17</v>
      </c>
      <c r="B39" s="128"/>
      <c r="C39" s="139"/>
      <c r="D39" s="141"/>
      <c r="E39" s="142"/>
      <c r="F39" s="40"/>
      <c r="G39" s="139"/>
      <c r="H39" s="140"/>
      <c r="I39" s="15"/>
      <c r="J39" s="15"/>
      <c r="K39" s="28"/>
      <c r="L39" s="83"/>
      <c r="M39" s="90">
        <f t="shared" si="2"/>
        <v>0</v>
      </c>
      <c r="N39" s="57"/>
      <c r="O39" s="70">
        <f t="shared" si="3"/>
        <v>0</v>
      </c>
      <c r="P39" s="3"/>
      <c r="Q39" s="98"/>
    </row>
    <row r="40" spans="1:17" ht="20.100000000000001" customHeight="1" x14ac:dyDescent="0.25">
      <c r="A40" s="3">
        <v>18</v>
      </c>
      <c r="B40" s="128"/>
      <c r="C40" s="139"/>
      <c r="D40" s="141"/>
      <c r="E40" s="142"/>
      <c r="F40" s="40"/>
      <c r="G40" s="139"/>
      <c r="H40" s="140"/>
      <c r="I40" s="15"/>
      <c r="J40" s="15"/>
      <c r="K40" s="28"/>
      <c r="L40" s="83"/>
      <c r="M40" s="90">
        <f t="shared" si="2"/>
        <v>0</v>
      </c>
      <c r="N40" s="57"/>
      <c r="O40" s="133">
        <f t="shared" si="3"/>
        <v>0</v>
      </c>
      <c r="P40" s="3"/>
      <c r="Q40" s="98"/>
    </row>
    <row r="41" spans="1:17" ht="20.100000000000001" customHeight="1" x14ac:dyDescent="0.25">
      <c r="A41" s="3">
        <v>19</v>
      </c>
      <c r="B41" s="128"/>
      <c r="C41" s="139"/>
      <c r="D41" s="141"/>
      <c r="E41" s="142"/>
      <c r="F41" s="40"/>
      <c r="G41" s="139"/>
      <c r="H41" s="140"/>
      <c r="I41" s="15"/>
      <c r="J41" s="15"/>
      <c r="K41" s="28"/>
      <c r="L41" s="83"/>
      <c r="M41" s="90">
        <f t="shared" si="2"/>
        <v>0</v>
      </c>
      <c r="N41" s="57"/>
      <c r="O41" s="70">
        <f t="shared" si="3"/>
        <v>0</v>
      </c>
      <c r="P41" s="3"/>
      <c r="Q41" s="98"/>
    </row>
    <row r="42" spans="1:17" ht="20.100000000000001" customHeight="1" x14ac:dyDescent="0.25">
      <c r="A42" s="3">
        <v>20</v>
      </c>
      <c r="B42" s="129"/>
      <c r="C42" s="159"/>
      <c r="D42" s="160"/>
      <c r="E42" s="161"/>
      <c r="F42" s="41"/>
      <c r="G42" s="159"/>
      <c r="H42" s="162"/>
      <c r="I42" s="15"/>
      <c r="J42" s="30"/>
      <c r="K42" s="33"/>
      <c r="L42" s="84"/>
      <c r="M42" s="90">
        <f t="shared" si="2"/>
        <v>0</v>
      </c>
      <c r="N42" s="57"/>
      <c r="O42" s="70">
        <f t="shared" si="3"/>
        <v>0</v>
      </c>
      <c r="P42" s="3"/>
      <c r="Q42" s="98"/>
    </row>
    <row r="43" spans="1:17" x14ac:dyDescent="0.25">
      <c r="B43" s="130" t="s">
        <v>46</v>
      </c>
      <c r="C43" s="143" t="s">
        <v>52</v>
      </c>
      <c r="D43" s="144"/>
      <c r="E43" s="145"/>
      <c r="F43" s="42"/>
      <c r="G43" s="18"/>
      <c r="H43" s="32"/>
      <c r="I43" s="32"/>
      <c r="J43" s="50" t="s">
        <v>36</v>
      </c>
      <c r="K43" s="32">
        <f>SUM(K23:K42)</f>
        <v>0</v>
      </c>
      <c r="L43" s="32"/>
      <c r="M43" s="55"/>
      <c r="N43" s="58"/>
      <c r="O43" s="23"/>
      <c r="Q43" s="68"/>
    </row>
    <row r="44" spans="1:17" ht="20.100000000000001" customHeight="1" x14ac:dyDescent="0.25">
      <c r="B44" s="134">
        <f>COUNTIF(B23:B42,"&gt;0")</f>
        <v>0</v>
      </c>
      <c r="C44" s="146">
        <v>10</v>
      </c>
      <c r="D44" s="147"/>
      <c r="E44" s="148"/>
      <c r="F44" s="19"/>
      <c r="G44" s="19"/>
      <c r="H44" s="19"/>
      <c r="I44" s="19"/>
      <c r="J44" s="35"/>
      <c r="K44" s="20" t="s">
        <v>19</v>
      </c>
      <c r="L44" s="94">
        <f>SUM(L23:L42)</f>
        <v>0</v>
      </c>
      <c r="M44" s="131">
        <f>C44*B44</f>
        <v>0</v>
      </c>
      <c r="N44" s="17"/>
      <c r="O44" s="132" t="s">
        <v>47</v>
      </c>
      <c r="P44" s="24"/>
      <c r="Q44" s="61"/>
    </row>
    <row r="45" spans="1:17" ht="20.100000000000001" customHeight="1" x14ac:dyDescent="0.25">
      <c r="B45" s="9"/>
      <c r="C45" s="6"/>
      <c r="D45" s="6"/>
      <c r="K45" s="26"/>
      <c r="L45" s="5" t="s">
        <v>11</v>
      </c>
      <c r="M45" s="95">
        <f>SUM(M23:M42)</f>
        <v>0</v>
      </c>
      <c r="N45" s="16"/>
      <c r="Q45" s="62"/>
    </row>
    <row r="46" spans="1:17" ht="20.100000000000001" customHeight="1" thickBot="1" x14ac:dyDescent="0.3">
      <c r="B46" s="9" t="s">
        <v>4</v>
      </c>
      <c r="C46" s="163"/>
      <c r="D46" s="163"/>
      <c r="E46" s="163"/>
      <c r="F46" s="163"/>
      <c r="K46" s="26"/>
      <c r="M46" s="5" t="s">
        <v>35</v>
      </c>
      <c r="N46" s="5"/>
      <c r="O46" s="96">
        <f>SUM(O23:O42)</f>
        <v>0</v>
      </c>
      <c r="Q46" s="63"/>
    </row>
    <row r="47" spans="1:17" ht="20.100000000000001" customHeight="1" thickBot="1" x14ac:dyDescent="0.3">
      <c r="B47" s="9" t="s">
        <v>5</v>
      </c>
      <c r="C47" s="164"/>
      <c r="D47" s="164"/>
      <c r="E47" s="164"/>
      <c r="F47" s="164"/>
      <c r="J47" s="21"/>
      <c r="K47" s="22" t="s">
        <v>13</v>
      </c>
      <c r="L47" s="149">
        <f>M44+M45+O46</f>
        <v>0</v>
      </c>
      <c r="M47" s="150"/>
      <c r="N47" s="53"/>
      <c r="Q47" s="64"/>
    </row>
    <row r="48" spans="1:17" ht="15.75" thickBot="1" x14ac:dyDescent="0.3">
      <c r="B48" s="10"/>
    </row>
    <row r="49" spans="1:19" ht="15.75" x14ac:dyDescent="0.25">
      <c r="C49" s="136" t="s">
        <v>17</v>
      </c>
      <c r="D49" s="137"/>
      <c r="E49" s="137"/>
      <c r="F49" s="138"/>
      <c r="Q49" s="65"/>
    </row>
    <row r="50" spans="1:19" x14ac:dyDescent="0.25">
      <c r="C50" s="153"/>
      <c r="D50" s="154"/>
      <c r="E50" s="154"/>
      <c r="F50" s="155"/>
      <c r="I50" s="11"/>
      <c r="J50" s="79" t="s">
        <v>38</v>
      </c>
      <c r="K50" s="80" t="s">
        <v>39</v>
      </c>
      <c r="L50" s="81"/>
      <c r="P50" s="110"/>
    </row>
    <row r="51" spans="1:19" x14ac:dyDescent="0.25">
      <c r="A51" s="4"/>
      <c r="C51" s="153"/>
      <c r="D51" s="154"/>
      <c r="E51" s="154"/>
      <c r="F51" s="155"/>
      <c r="H51" s="11"/>
      <c r="I51" s="2"/>
      <c r="J51" s="75"/>
      <c r="K51" s="38" t="s">
        <v>24</v>
      </c>
      <c r="L51" s="12"/>
      <c r="M51" s="13" t="s">
        <v>14</v>
      </c>
      <c r="N51" s="26"/>
      <c r="O51" s="51"/>
      <c r="P51" s="110"/>
      <c r="S51" s="2"/>
    </row>
    <row r="52" spans="1:19" x14ac:dyDescent="0.25">
      <c r="A52" s="4"/>
      <c r="C52" s="153"/>
      <c r="D52" s="154"/>
      <c r="E52" s="154"/>
      <c r="F52" s="155"/>
      <c r="H52" s="11"/>
      <c r="I52" s="2"/>
      <c r="J52" s="75"/>
      <c r="K52" s="92" t="s">
        <v>28</v>
      </c>
      <c r="L52" s="93" t="s">
        <v>29</v>
      </c>
      <c r="M52" s="91" t="s">
        <v>43</v>
      </c>
      <c r="N52" s="26"/>
      <c r="O52" s="51"/>
      <c r="P52" s="110"/>
      <c r="S52" s="2"/>
    </row>
    <row r="53" spans="1:19" x14ac:dyDescent="0.25">
      <c r="A53" s="4"/>
      <c r="C53" s="153"/>
      <c r="D53" s="154"/>
      <c r="E53" s="154"/>
      <c r="F53" s="155"/>
      <c r="H53" s="2"/>
      <c r="I53" s="2"/>
      <c r="J53" s="75"/>
      <c r="K53" s="36">
        <v>0</v>
      </c>
      <c r="L53" s="88">
        <v>15</v>
      </c>
      <c r="M53" s="89">
        <v>0</v>
      </c>
      <c r="N53" s="54"/>
      <c r="P53" s="110"/>
      <c r="Q53" s="66"/>
      <c r="S53" s="2"/>
    </row>
    <row r="54" spans="1:19" ht="15.75" thickBot="1" x14ac:dyDescent="0.3">
      <c r="A54" s="4"/>
      <c r="C54" s="156"/>
      <c r="D54" s="157"/>
      <c r="E54" s="157"/>
      <c r="F54" s="158"/>
      <c r="H54" s="2"/>
      <c r="J54" s="75"/>
      <c r="K54" s="37">
        <v>16</v>
      </c>
      <c r="L54" s="27">
        <v>25</v>
      </c>
      <c r="M54" s="87">
        <v>5</v>
      </c>
      <c r="N54" s="54"/>
      <c r="Q54" s="67"/>
      <c r="S54" s="2"/>
    </row>
    <row r="55" spans="1:19" x14ac:dyDescent="0.25">
      <c r="A55" s="4"/>
      <c r="H55" s="2"/>
      <c r="J55" s="75"/>
      <c r="K55" s="37">
        <v>26</v>
      </c>
      <c r="L55" s="27">
        <v>50</v>
      </c>
      <c r="M55" s="87">
        <v>10</v>
      </c>
      <c r="N55" s="54"/>
      <c r="Q55" s="67"/>
      <c r="S55" s="2"/>
    </row>
    <row r="56" spans="1:19" x14ac:dyDescent="0.25">
      <c r="J56" s="76"/>
      <c r="K56" s="36">
        <v>51</v>
      </c>
      <c r="L56" s="27">
        <v>75</v>
      </c>
      <c r="M56" s="87">
        <v>15</v>
      </c>
      <c r="N56" s="54"/>
      <c r="Q56" s="67"/>
    </row>
    <row r="57" spans="1:19" x14ac:dyDescent="0.25">
      <c r="J57" s="123"/>
      <c r="K57" s="37">
        <v>76</v>
      </c>
      <c r="L57" s="27">
        <v>100</v>
      </c>
      <c r="M57" s="87">
        <v>20</v>
      </c>
      <c r="N57" s="54"/>
      <c r="Q57" s="67"/>
    </row>
    <row r="58" spans="1:19" x14ac:dyDescent="0.25">
      <c r="J58" s="123"/>
      <c r="K58" s="37">
        <v>101</v>
      </c>
      <c r="L58" s="27">
        <v>150</v>
      </c>
      <c r="M58" s="87">
        <v>25</v>
      </c>
      <c r="N58" s="54"/>
      <c r="Q58" s="67"/>
    </row>
    <row r="59" spans="1:19" x14ac:dyDescent="0.25">
      <c r="J59" s="123"/>
      <c r="K59" s="37">
        <v>151</v>
      </c>
      <c r="L59" s="27">
        <v>200</v>
      </c>
      <c r="M59" s="87">
        <v>30</v>
      </c>
      <c r="N59" s="54"/>
      <c r="Q59" s="67"/>
    </row>
    <row r="60" spans="1:19" x14ac:dyDescent="0.25">
      <c r="J60" s="123"/>
      <c r="K60" s="124">
        <v>201</v>
      </c>
      <c r="L60" s="27"/>
      <c r="M60" s="87">
        <v>40</v>
      </c>
      <c r="N60" s="54"/>
      <c r="Q60" s="67"/>
    </row>
    <row r="61" spans="1:19" ht="15.75" x14ac:dyDescent="0.25">
      <c r="J61" s="77" t="s">
        <v>37</v>
      </c>
      <c r="K61" s="74" t="s">
        <v>40</v>
      </c>
      <c r="L61" s="73"/>
      <c r="M61" s="72"/>
      <c r="N61" s="73"/>
      <c r="O61" s="78">
        <v>100</v>
      </c>
      <c r="Q61" s="67"/>
    </row>
    <row r="100" spans="2:2" x14ac:dyDescent="0.25">
      <c r="B100" s="34"/>
    </row>
  </sheetData>
  <sheetProtection algorithmName="SHA-512" hashValue="Anxh4mSf6p3TRBfBQAOh6FIhFqT/Ygflc6wQhdyD2tOL6+7ILhALonHLAh9ypELWY6xIiihFAJQ/8Lnq3zstSg==" saltValue="y3Gd/JGOLeYP4VrFDuiXAQ==" spinCount="100000" sheet="1" selectLockedCells="1"/>
  <mergeCells count="64">
    <mergeCell ref="D18:I18"/>
    <mergeCell ref="L18:M18"/>
    <mergeCell ref="H13:I13"/>
    <mergeCell ref="K13:L13"/>
    <mergeCell ref="J7:M7"/>
    <mergeCell ref="D8:H8"/>
    <mergeCell ref="J8:M8"/>
    <mergeCell ref="D9:M9"/>
    <mergeCell ref="D10:E10"/>
    <mergeCell ref="H10:M10"/>
    <mergeCell ref="D11:F11"/>
    <mergeCell ref="H11:M11"/>
    <mergeCell ref="E16:J16"/>
    <mergeCell ref="D7:F7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G32:H32"/>
    <mergeCell ref="C33:E33"/>
    <mergeCell ref="G33:H33"/>
    <mergeCell ref="C28:E28"/>
    <mergeCell ref="G28:H28"/>
    <mergeCell ref="C29:E29"/>
    <mergeCell ref="G29:H29"/>
    <mergeCell ref="C30:E30"/>
    <mergeCell ref="G30:H30"/>
    <mergeCell ref="L47:M47"/>
    <mergeCell ref="R22:T22"/>
    <mergeCell ref="C50:F54"/>
    <mergeCell ref="C34:E34"/>
    <mergeCell ref="G34:H34"/>
    <mergeCell ref="C35:E35"/>
    <mergeCell ref="G35:H35"/>
    <mergeCell ref="C41:E41"/>
    <mergeCell ref="G41:H41"/>
    <mergeCell ref="C42:E42"/>
    <mergeCell ref="G42:H42"/>
    <mergeCell ref="C46:F46"/>
    <mergeCell ref="C47:F47"/>
    <mergeCell ref="C31:E31"/>
    <mergeCell ref="G31:H31"/>
    <mergeCell ref="C32:E32"/>
    <mergeCell ref="C49:F49"/>
    <mergeCell ref="G36:H36"/>
    <mergeCell ref="G37:H37"/>
    <mergeCell ref="G38:H38"/>
    <mergeCell ref="G39:H39"/>
    <mergeCell ref="G40:H40"/>
    <mergeCell ref="C36:E36"/>
    <mergeCell ref="C37:E37"/>
    <mergeCell ref="C38:E38"/>
    <mergeCell ref="C39:E39"/>
    <mergeCell ref="C40:E40"/>
    <mergeCell ref="C43:E43"/>
    <mergeCell ref="C44:E44"/>
  </mergeCells>
  <conditionalFormatting sqref="B44">
    <cfRule type="cellIs" dxfId="7" priority="2" operator="equal">
      <formula>0</formula>
    </cfRule>
  </conditionalFormatting>
  <conditionalFormatting sqref="K43">
    <cfRule type="cellIs" dxfId="6" priority="4" operator="equal">
      <formula>0</formula>
    </cfRule>
  </conditionalFormatting>
  <conditionalFormatting sqref="L44">
    <cfRule type="cellIs" dxfId="5" priority="7" operator="equal">
      <formula>0</formula>
    </cfRule>
  </conditionalFormatting>
  <conditionalFormatting sqref="L47:N47 Q47">
    <cfRule type="cellIs" dxfId="4" priority="5" operator="equal">
      <formula>0</formula>
    </cfRule>
  </conditionalFormatting>
  <conditionalFormatting sqref="M44">
    <cfRule type="cellIs" dxfId="3" priority="1" operator="equal">
      <formula>0</formula>
    </cfRule>
  </conditionalFormatting>
  <conditionalFormatting sqref="M45:N45 Q45">
    <cfRule type="cellIs" dxfId="2" priority="8" operator="equal">
      <formula>0</formula>
    </cfRule>
  </conditionalFormatting>
  <conditionalFormatting sqref="M23:Q42">
    <cfRule type="cellIs" dxfId="1" priority="3" operator="equal">
      <formula>0</formula>
    </cfRule>
  </conditionalFormatting>
  <conditionalFormatting sqref="O46">
    <cfRule type="cellIs" dxfId="0" priority="6" operator="equal">
      <formula>0</formula>
    </cfRule>
  </conditionalFormatting>
  <printOptions horizontalCentered="1"/>
  <pageMargins left="0.31496062992125984" right="0.23622047244094491" top="0.43307086614173229" bottom="0.59055118110236227" header="0.31496062992125984" footer="0.31496062992125984"/>
  <pageSetup paperSize="9" scale="72" orientation="portrait" r:id="rId1"/>
  <headerFooter>
    <oddFooter>&amp;LArbitre_feuille déplacement&amp;Cmise à jour : Novembre 2023&amp;R&amp;P/&amp;N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Feuil_2023</vt:lpstr>
      <vt:lpstr>Feuil_2023!Zone_d_impression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comptabilite</dc:creator>
  <cp:lastModifiedBy>Utilisateur</cp:lastModifiedBy>
  <cp:lastPrinted>2025-02-06T13:45:58Z</cp:lastPrinted>
  <dcterms:created xsi:type="dcterms:W3CDTF">2018-11-15T11:18:15Z</dcterms:created>
  <dcterms:modified xsi:type="dcterms:W3CDTF">2026-07-08T08:24:03Z</dcterms:modified>
</cp:coreProperties>
</file>